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9440" windowHeight="9615"/>
  </bookViews>
  <sheets>
    <sheet name="Вода 17,9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2" i="1" l="1"/>
  <c r="J26" i="1"/>
  <c r="H42" i="1"/>
  <c r="I28" i="1"/>
  <c r="G28" i="1"/>
</calcChain>
</file>

<file path=xl/sharedStrings.xml><?xml version="1.0" encoding="utf-8"?>
<sst xmlns="http://schemas.openxmlformats.org/spreadsheetml/2006/main" count="86" uniqueCount="79">
  <si>
    <t>№ з/п</t>
  </si>
  <si>
    <t>Показник</t>
  </si>
  <si>
    <t>Фактично</t>
  </si>
  <si>
    <t>Передбачено чинним тарифом</t>
  </si>
  <si>
    <t>Плановий період</t>
  </si>
  <si>
    <t>попередній за 2019 рік</t>
  </si>
  <si>
    <t>звітний період з 01.01.20 р. по 30.09.20р</t>
  </si>
  <si>
    <t xml:space="preserve"> 2021  рік</t>
  </si>
  <si>
    <t>усього,</t>
  </si>
  <si>
    <t>грн/куб. м</t>
  </si>
  <si>
    <t xml:space="preserve">усього, </t>
  </si>
  <si>
    <t xml:space="preserve"> тис. грн</t>
  </si>
  <si>
    <t>тис. грн</t>
  </si>
  <si>
    <t>А</t>
  </si>
  <si>
    <t>Б</t>
  </si>
  <si>
    <t>1.1</t>
  </si>
  <si>
    <t>прямі матеріальні витрати, у тому числі:</t>
  </si>
  <si>
    <t>1.1.3</t>
  </si>
  <si>
    <t>електроенергія</t>
  </si>
  <si>
    <t>1.1.4</t>
  </si>
  <si>
    <t>витрати на реагенти</t>
  </si>
  <si>
    <t>1.1.5</t>
  </si>
  <si>
    <t>матеріали, запасні частини та інші матеріальні ресурси (ремонти)</t>
  </si>
  <si>
    <t>1.1.6</t>
  </si>
  <si>
    <t>інші 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</si>
  <si>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</si>
  <si>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</si>
  <si>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</si>
  <si>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</si>
  <si>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</si>
  <si>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єдиний внесок на загальнообов'язкове державне соціальне страхування працівників</t>
  </si>
  <si>
    <t>1.3.2</t>
  </si>
  <si>
    <t>амортизація необоротних активів виробничого призначення</t>
  </si>
  <si>
    <t>1.3.3</t>
  </si>
  <si>
    <r>
      <t>інші прямі витрати</t>
    </r>
    <r>
      <rPr>
        <sz val="10"/>
        <color rgb="FF000000"/>
        <rFont val="Times New Roman"/>
        <family val="1"/>
        <charset val="204"/>
      </rPr>
      <t>, у тому числі:</t>
    </r>
  </si>
  <si>
    <t>1.3.3.1</t>
  </si>
  <si>
    <t>послуги сторонніх організацій з ремонтів</t>
  </si>
  <si>
    <t>1.3.3.2</t>
  </si>
  <si>
    <t>решта прямих витрат</t>
  </si>
  <si>
    <t>1.4.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</si>
  <si>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</si>
  <si>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</si>
  <si>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</si>
  <si>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</si>
  <si>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</si>
  <si>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</si>
  <si>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</si>
  <si>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7.1</t>
  </si>
  <si>
    <t>податок на прибуток</t>
  </si>
  <si>
    <t>7.2</t>
  </si>
  <si>
    <t>7.2.1</t>
  </si>
  <si>
    <t>дивіденди</t>
  </si>
  <si>
    <t>7.2.2</t>
  </si>
  <si>
    <t>резервний фонд (капітал)</t>
  </si>
  <si>
    <t>7.2.3</t>
  </si>
  <si>
    <t>на розвиток виробництва (виробничі інвестиції)</t>
  </si>
  <si>
    <t>7.2.4</t>
  </si>
  <si>
    <t>інше використання  прибутку</t>
  </si>
  <si>
    <t>Сума компенсації/вилучення витрат на електроенергію, податки та збори, на оплату праці за попередній звітний період</t>
  </si>
  <si>
    <t>Вартість водопостачання споживачам за відповідними тарифами</t>
  </si>
  <si>
    <t xml:space="preserve">Обсяг водопостачання споживачам, усього, </t>
  </si>
  <si>
    <t>у т. ч. на потреби (тис. куб. м):</t>
  </si>
  <si>
    <t>населення</t>
  </si>
  <si>
    <t>бюджетних установ</t>
  </si>
  <si>
    <t>інших споживачів</t>
  </si>
  <si>
    <t>10.4</t>
  </si>
  <si>
    <t>інших водопровідно-каналізаційних господарств</t>
  </si>
  <si>
    <t>Середньозважений тариф</t>
  </si>
  <si>
    <t>Тариф з ПДВ</t>
  </si>
  <si>
    <t>Виробнича собівартість</t>
  </si>
  <si>
    <t>чистий прибуток, на розвиток виробництва</t>
  </si>
  <si>
    <t>8</t>
  </si>
  <si>
    <t>9</t>
  </si>
  <si>
    <t>9.1</t>
  </si>
  <si>
    <t>9.2</t>
  </si>
  <si>
    <t>9.3</t>
  </si>
  <si>
    <t>10</t>
  </si>
  <si>
    <t>11</t>
  </si>
  <si>
    <t>Структура тарифу на централізоване водопостачання                                                                 комунального підприємства "Комунсервіс"
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</si>
</sst>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sqref="A1:J1"/>
    </sheetView>
  </sheetViews>
  <sheetFormatPr defaultRowHeight="15" x14ac:dyDescent="0.25"/>
  <cols>
    <col min="1" max="1" width="7.28515625" customWidth="1"/>
    <col min="2" max="2" width="41.85546875" customWidth="1"/>
    <col min="3" max="6" width="0" hidden="1" customWidth="1"/>
  </cols>
  <sheetData>
    <row r="1" spans="1:10" ht="48" customHeight="1" thickBot="1" x14ac:dyDescent="0.3">
      <c r="A1" s="38" t="s">
        <v>78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thickBot="1" x14ac:dyDescent="0.3">
      <c r="A2" s="33" t="s">
        <v>0</v>
      </c>
      <c r="B2" s="33" t="s">
        <v>1</v>
      </c>
      <c r="C2" s="31" t="s">
        <v>2</v>
      </c>
      <c r="D2" s="35"/>
      <c r="E2" s="35"/>
      <c r="F2" s="32"/>
      <c r="G2" s="45" t="s">
        <v>3</v>
      </c>
      <c r="H2" s="46"/>
      <c r="I2" s="45" t="s">
        <v>4</v>
      </c>
      <c r="J2" s="46"/>
    </row>
    <row r="3" spans="1:10" ht="15.75" thickBot="1" x14ac:dyDescent="0.3">
      <c r="A3" s="44"/>
      <c r="B3" s="44"/>
      <c r="C3" s="31" t="s">
        <v>5</v>
      </c>
      <c r="D3" s="32"/>
      <c r="E3" s="31" t="s">
        <v>6</v>
      </c>
      <c r="F3" s="32"/>
      <c r="G3" s="36"/>
      <c r="H3" s="37"/>
      <c r="I3" s="36" t="s">
        <v>7</v>
      </c>
      <c r="J3" s="37"/>
    </row>
    <row r="4" spans="1:10" x14ac:dyDescent="0.25">
      <c r="A4" s="44"/>
      <c r="B4" s="44"/>
      <c r="C4" s="22" t="s">
        <v>8</v>
      </c>
      <c r="D4" s="33" t="s">
        <v>9</v>
      </c>
      <c r="E4" s="22" t="s">
        <v>8</v>
      </c>
      <c r="F4" s="33" t="s">
        <v>9</v>
      </c>
      <c r="G4" s="22" t="s">
        <v>10</v>
      </c>
      <c r="H4" s="33" t="s">
        <v>9</v>
      </c>
      <c r="I4" s="22" t="s">
        <v>10</v>
      </c>
      <c r="J4" s="33" t="s">
        <v>9</v>
      </c>
    </row>
    <row r="5" spans="1:10" ht="15.75" thickBot="1" x14ac:dyDescent="0.3">
      <c r="A5" s="34"/>
      <c r="B5" s="34"/>
      <c r="C5" s="23" t="s">
        <v>11</v>
      </c>
      <c r="D5" s="34"/>
      <c r="E5" s="23" t="s">
        <v>11</v>
      </c>
      <c r="F5" s="34"/>
      <c r="G5" s="23" t="s">
        <v>12</v>
      </c>
      <c r="H5" s="34"/>
      <c r="I5" s="23" t="s">
        <v>12</v>
      </c>
      <c r="J5" s="34"/>
    </row>
    <row r="6" spans="1:10" ht="15.75" thickBot="1" x14ac:dyDescent="0.3">
      <c r="A6" s="24" t="s">
        <v>13</v>
      </c>
      <c r="B6" s="25" t="s">
        <v>14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</row>
    <row r="7" spans="1:10" ht="17.100000000000001" customHeight="1" thickBot="1" x14ac:dyDescent="0.3">
      <c r="A7" s="7">
        <v>1</v>
      </c>
      <c r="B7" s="6" t="s">
        <v>69</v>
      </c>
      <c r="C7" s="21">
        <v>2352.4968604338919</v>
      </c>
      <c r="D7" s="11">
        <v>10.439163713968272</v>
      </c>
      <c r="E7" s="21">
        <v>1745.7464537527933</v>
      </c>
      <c r="F7" s="11">
        <v>11.052665774513088</v>
      </c>
      <c r="G7" s="21">
        <v>2485.2107206000001</v>
      </c>
      <c r="H7" s="12">
        <v>10.494977705236487</v>
      </c>
      <c r="I7" s="21">
        <v>2692.9199628544043</v>
      </c>
      <c r="J7" s="12">
        <v>11.899778890209474</v>
      </c>
    </row>
    <row r="8" spans="1:10" ht="27" hidden="1" customHeight="1" thickBot="1" x14ac:dyDescent="0.3">
      <c r="A8" s="8" t="s">
        <v>15</v>
      </c>
      <c r="B8" s="2" t="s">
        <v>16</v>
      </c>
      <c r="C8" s="13">
        <v>956.8032199999999</v>
      </c>
      <c r="D8" s="11">
        <v>4.2457975709220639</v>
      </c>
      <c r="E8" s="13">
        <v>647.81894</v>
      </c>
      <c r="F8" s="16">
        <v>4.1014697242130316</v>
      </c>
      <c r="G8" s="13">
        <v>958.02839000000006</v>
      </c>
      <c r="H8" s="12">
        <v>4.0457279983108112</v>
      </c>
      <c r="I8" s="13">
        <v>948.93775449805412</v>
      </c>
      <c r="J8" s="12">
        <v>4.1932733296423068</v>
      </c>
    </row>
    <row r="9" spans="1:10" ht="15.95" hidden="1" customHeight="1" thickBot="1" x14ac:dyDescent="0.3">
      <c r="A9" s="8" t="s">
        <v>17</v>
      </c>
      <c r="B9" s="2" t="s">
        <v>18</v>
      </c>
      <c r="C9" s="13">
        <v>692.34554999999989</v>
      </c>
      <c r="D9" s="11">
        <v>3.0722712810568304</v>
      </c>
      <c r="E9" s="13">
        <v>478.71867499999996</v>
      </c>
      <c r="F9" s="11">
        <v>3.0308625307063082</v>
      </c>
      <c r="G9" s="13">
        <v>747.12864000000002</v>
      </c>
      <c r="H9" s="12">
        <v>3.1551040540540538</v>
      </c>
      <c r="I9" s="13">
        <v>741.59643256800007</v>
      </c>
      <c r="J9" s="12">
        <v>3.2770500776314626</v>
      </c>
    </row>
    <row r="10" spans="1:10" ht="15.95" hidden="1" customHeight="1" thickBot="1" x14ac:dyDescent="0.3">
      <c r="A10" s="9" t="s">
        <v>19</v>
      </c>
      <c r="B10" s="3" t="s">
        <v>20</v>
      </c>
      <c r="C10" s="13">
        <v>34.717150000000004</v>
      </c>
      <c r="D10" s="11">
        <v>0.15405674652656057</v>
      </c>
      <c r="E10" s="13">
        <v>51.079550000000005</v>
      </c>
      <c r="F10" s="11">
        <v>0.32339472484615189</v>
      </c>
      <c r="G10" s="13">
        <v>42.72</v>
      </c>
      <c r="H10" s="12">
        <v>0.18040540540540539</v>
      </c>
      <c r="I10" s="13">
        <v>74.591999999999999</v>
      </c>
      <c r="J10" s="12">
        <v>0.32961555457357489</v>
      </c>
    </row>
    <row r="11" spans="1:10" ht="27" hidden="1" customHeight="1" thickBot="1" x14ac:dyDescent="0.3">
      <c r="A11" s="9" t="s">
        <v>21</v>
      </c>
      <c r="B11" s="3" t="s">
        <v>22</v>
      </c>
      <c r="C11" s="13">
        <v>180.72119000000001</v>
      </c>
      <c r="D11" s="11">
        <v>0.80194712295820336</v>
      </c>
      <c r="E11" s="13">
        <v>79.36001499999999</v>
      </c>
      <c r="F11" s="11">
        <v>0.50244393724516923</v>
      </c>
      <c r="G11" s="13">
        <v>122.94074999999999</v>
      </c>
      <c r="H11" s="12">
        <v>0.51917546452702701</v>
      </c>
      <c r="I11" s="13">
        <v>95.290600000000012</v>
      </c>
      <c r="J11" s="26">
        <v>0.42108086610693773</v>
      </c>
    </row>
    <row r="12" spans="1:10" ht="15.95" hidden="1" customHeight="1" thickBot="1" x14ac:dyDescent="0.3">
      <c r="A12" s="8" t="s">
        <v>23</v>
      </c>
      <c r="B12" s="2" t="s">
        <v>24</v>
      </c>
      <c r="C12" s="13">
        <v>49.019330000000011</v>
      </c>
      <c r="D12" s="11">
        <v>0.21752242038046979</v>
      </c>
      <c r="E12" s="13">
        <v>38.660699999999999</v>
      </c>
      <c r="F12" s="11">
        <v>0.24476853141540253</v>
      </c>
      <c r="G12" s="13">
        <v>45.238999999999997</v>
      </c>
      <c r="H12" s="12">
        <v>0.1910430743243243</v>
      </c>
      <c r="I12" s="13">
        <v>37.458721930054004</v>
      </c>
      <c r="J12" s="12">
        <v>0.16552683133033144</v>
      </c>
    </row>
    <row r="13" spans="1:10" ht="15.95" hidden="1" customHeight="1" thickBot="1" x14ac:dyDescent="0.3">
      <c r="A13" s="8" t="s">
        <v>25</v>
      </c>
      <c r="B13" s="2" t="s">
        <v>26</v>
      </c>
      <c r="C13" s="14">
        <v>814.88950999999997</v>
      </c>
      <c r="D13" s="16">
        <v>3.616057962396773</v>
      </c>
      <c r="E13" s="14">
        <v>628.32646999999997</v>
      </c>
      <c r="F13" s="16">
        <v>3.9780590447489041</v>
      </c>
      <c r="G13" s="14">
        <v>1140.65273</v>
      </c>
      <c r="H13" s="12">
        <v>4.8169456503378374</v>
      </c>
      <c r="I13" s="14">
        <v>1172.6947531215983</v>
      </c>
      <c r="J13" s="12">
        <v>5.1820360279345925</v>
      </c>
    </row>
    <row r="14" spans="1:10" ht="15.95" hidden="1" customHeight="1" thickBot="1" x14ac:dyDescent="0.3">
      <c r="A14" s="8" t="s">
        <v>27</v>
      </c>
      <c r="B14" s="2" t="s">
        <v>28</v>
      </c>
      <c r="C14" s="12">
        <v>349.13847999999996</v>
      </c>
      <c r="D14" s="11">
        <v>1.5492959046473751</v>
      </c>
      <c r="E14" s="11">
        <v>293.03766999999999</v>
      </c>
      <c r="F14" s="16">
        <v>1.8552793957505</v>
      </c>
      <c r="G14" s="11">
        <v>297.4086006</v>
      </c>
      <c r="H14" s="12">
        <v>1.2559484822635134</v>
      </c>
      <c r="I14" s="11">
        <v>335.89716568675163</v>
      </c>
      <c r="J14" s="12">
        <v>1.4843003344531667</v>
      </c>
    </row>
    <row r="15" spans="1:10" ht="26.25" hidden="1" thickBot="1" x14ac:dyDescent="0.3">
      <c r="A15" s="8" t="s">
        <v>29</v>
      </c>
      <c r="B15" s="2" t="s">
        <v>30</v>
      </c>
      <c r="C15" s="17">
        <v>192.71163999999999</v>
      </c>
      <c r="D15" s="11">
        <v>0.85515453532901708</v>
      </c>
      <c r="E15" s="15">
        <v>138.50183999999999</v>
      </c>
      <c r="F15" s="11">
        <v>0.87688251829716102</v>
      </c>
      <c r="G15" s="15">
        <v>250.9436006</v>
      </c>
      <c r="H15" s="12">
        <v>1.0597280430743243</v>
      </c>
      <c r="I15" s="15">
        <v>257.99284568675165</v>
      </c>
      <c r="J15" s="12">
        <v>1.1400479261456105</v>
      </c>
    </row>
    <row r="16" spans="1:10" ht="26.25" hidden="1" thickBot="1" x14ac:dyDescent="0.3">
      <c r="A16" s="8" t="s">
        <v>31</v>
      </c>
      <c r="B16" s="3" t="s">
        <v>32</v>
      </c>
      <c r="C16" s="15">
        <v>73.556880000000007</v>
      </c>
      <c r="D16" s="11">
        <v>0.32640736977098156</v>
      </c>
      <c r="E16" s="15">
        <v>108.05062</v>
      </c>
      <c r="F16" s="11">
        <v>0.6840898270316812</v>
      </c>
      <c r="G16" s="11"/>
      <c r="H16" s="12"/>
      <c r="I16" s="12"/>
      <c r="J16" s="12"/>
    </row>
    <row r="17" spans="1:10" ht="15.95" hidden="1" customHeight="1" thickBot="1" x14ac:dyDescent="0.3">
      <c r="A17" s="8" t="s">
        <v>33</v>
      </c>
      <c r="B17" s="2" t="s">
        <v>34</v>
      </c>
      <c r="C17" s="11">
        <v>82.869959999999992</v>
      </c>
      <c r="D17" s="11">
        <v>0.36773399954737673</v>
      </c>
      <c r="E17" s="11">
        <v>46.485209999999995</v>
      </c>
      <c r="F17" s="11">
        <v>0.29430705042165772</v>
      </c>
      <c r="G17" s="11">
        <v>46.465000000000003</v>
      </c>
      <c r="H17" s="12">
        <v>0.19622043918918919</v>
      </c>
      <c r="I17" s="12">
        <v>77.904319999999998</v>
      </c>
      <c r="J17" s="12">
        <v>0.34425240830755632</v>
      </c>
    </row>
    <row r="18" spans="1:10" ht="27" hidden="1" customHeight="1" thickBot="1" x14ac:dyDescent="0.3">
      <c r="A18" s="9" t="s">
        <v>35</v>
      </c>
      <c r="B18" s="3" t="s">
        <v>36</v>
      </c>
      <c r="C18" s="16">
        <v>57.439070000000001</v>
      </c>
      <c r="D18" s="11">
        <v>0.25488486951582628</v>
      </c>
      <c r="E18" s="16">
        <v>21.65</v>
      </c>
      <c r="F18" s="11">
        <v>0.13707042824220628</v>
      </c>
      <c r="G18" s="16">
        <v>30.065000000000001</v>
      </c>
      <c r="H18" s="12">
        <v>0.12696368243243245</v>
      </c>
      <c r="I18" s="16">
        <v>47</v>
      </c>
      <c r="J18" s="12">
        <v>0.20768890852850197</v>
      </c>
    </row>
    <row r="19" spans="1:10" ht="15.95" hidden="1" customHeight="1" thickBot="1" x14ac:dyDescent="0.3">
      <c r="A19" s="9" t="s">
        <v>37</v>
      </c>
      <c r="B19" s="3" t="s">
        <v>38</v>
      </c>
      <c r="C19" s="16">
        <v>25.430889999999998</v>
      </c>
      <c r="D19" s="11">
        <v>0.11284913003155049</v>
      </c>
      <c r="E19" s="16">
        <v>24.83521</v>
      </c>
      <c r="F19" s="11">
        <v>0.15723662217945145</v>
      </c>
      <c r="G19" s="16">
        <v>16.399999999999999</v>
      </c>
      <c r="H19" s="12">
        <v>6.9256756756756743E-2</v>
      </c>
      <c r="I19" s="16">
        <v>30.904319999999995</v>
      </c>
      <c r="J19" s="12">
        <v>0.13656349977905433</v>
      </c>
    </row>
    <row r="20" spans="1:10" ht="15.95" hidden="1" customHeight="1" thickBot="1" x14ac:dyDescent="0.3">
      <c r="A20" s="8" t="s">
        <v>39</v>
      </c>
      <c r="B20" s="2" t="s">
        <v>40</v>
      </c>
      <c r="C20" s="20">
        <v>231.66565043389218</v>
      </c>
      <c r="D20" s="11">
        <v>1.0280122760020598</v>
      </c>
      <c r="E20" s="19">
        <v>176.56337375279324</v>
      </c>
      <c r="F20" s="18">
        <v>1.117857609800651</v>
      </c>
      <c r="G20" s="19">
        <v>89.120999999999995</v>
      </c>
      <c r="H20" s="12">
        <v>0.37635557432432426</v>
      </c>
      <c r="I20" s="19">
        <v>235.390289548</v>
      </c>
      <c r="J20" s="12">
        <v>1.0401691981794079</v>
      </c>
    </row>
    <row r="21" spans="1:10" ht="15.95" customHeight="1" thickBot="1" x14ac:dyDescent="0.3">
      <c r="A21" s="10">
        <v>2</v>
      </c>
      <c r="B21" s="6" t="s">
        <v>41</v>
      </c>
      <c r="C21" s="21">
        <v>154.72485493773317</v>
      </c>
      <c r="D21" s="11">
        <v>0.68658884034263201</v>
      </c>
      <c r="E21" s="21">
        <v>116.5296709545535</v>
      </c>
      <c r="F21" s="18">
        <v>0.7377723741646206</v>
      </c>
      <c r="G21" s="21">
        <v>141.25399999999999</v>
      </c>
      <c r="H21" s="12">
        <v>0.59651182432432426</v>
      </c>
      <c r="I21" s="21">
        <v>155.39451720799997</v>
      </c>
      <c r="J21" s="12">
        <v>0.68667484404772405</v>
      </c>
    </row>
    <row r="22" spans="1:10" ht="15.95" customHeight="1" thickBot="1" x14ac:dyDescent="0.3">
      <c r="A22" s="10">
        <v>3</v>
      </c>
      <c r="B22" s="6" t="s">
        <v>42</v>
      </c>
      <c r="C22" s="21">
        <v>247.52819</v>
      </c>
      <c r="D22" s="11">
        <v>1.0984020181670533</v>
      </c>
      <c r="E22" s="21">
        <v>205.76463152089394</v>
      </c>
      <c r="F22" s="18">
        <v>1.302736543171765</v>
      </c>
      <c r="G22" s="21">
        <v>89.397100000000009</v>
      </c>
      <c r="H22" s="12">
        <v>0.37752153716216219</v>
      </c>
      <c r="I22" s="21">
        <v>274.37933975199996</v>
      </c>
      <c r="J22" s="12">
        <v>1.2124584169332742</v>
      </c>
    </row>
    <row r="23" spans="1:10" ht="15.95" customHeight="1" thickBot="1" x14ac:dyDescent="0.3">
      <c r="A23" s="10">
        <v>4</v>
      </c>
      <c r="B23" s="6" t="s">
        <v>43</v>
      </c>
      <c r="C23" s="21">
        <v>102.00362400000002</v>
      </c>
      <c r="D23" s="11">
        <v>0.45263929923275931</v>
      </c>
      <c r="E23" s="21">
        <v>55.461370000000002</v>
      </c>
      <c r="F23" s="18">
        <v>0.35113689315470914</v>
      </c>
      <c r="G23" s="21">
        <v>0</v>
      </c>
      <c r="H23" s="12">
        <v>0</v>
      </c>
      <c r="I23" s="21">
        <v>96.17</v>
      </c>
      <c r="J23" s="12">
        <v>0.42496685815289437</v>
      </c>
    </row>
    <row r="24" spans="1:10" ht="15.95" customHeight="1" thickBot="1" x14ac:dyDescent="0.3">
      <c r="A24" s="10">
        <v>5</v>
      </c>
      <c r="B24" s="6" t="s">
        <v>44</v>
      </c>
      <c r="C24" s="1"/>
      <c r="D24" s="1"/>
      <c r="E24" s="1"/>
      <c r="F24" s="1"/>
      <c r="G24" s="11">
        <v>0</v>
      </c>
      <c r="H24" s="12">
        <v>0</v>
      </c>
      <c r="I24" s="11">
        <v>0</v>
      </c>
      <c r="J24" s="12">
        <v>0</v>
      </c>
    </row>
    <row r="25" spans="1:10" ht="15.95" customHeight="1" thickBot="1" x14ac:dyDescent="0.3">
      <c r="A25" s="10">
        <v>6</v>
      </c>
      <c r="B25" s="6" t="s">
        <v>45</v>
      </c>
      <c r="C25" s="16">
        <v>2856.7535293716251</v>
      </c>
      <c r="D25" s="12">
        <v>12.676793871710716</v>
      </c>
      <c r="E25" s="16">
        <v>2123.5021262282407</v>
      </c>
      <c r="F25" s="12">
        <v>13.444311585004183</v>
      </c>
      <c r="G25" s="16">
        <v>2715.8618206000001</v>
      </c>
      <c r="H25" s="12">
        <v>11.469011066722972</v>
      </c>
      <c r="I25" s="16">
        <v>3218.863819814404</v>
      </c>
      <c r="J25" s="12">
        <v>14.223879009343365</v>
      </c>
    </row>
    <row r="26" spans="1:10" ht="15.75" thickBot="1" x14ac:dyDescent="0.3">
      <c r="A26" s="8">
        <v>7</v>
      </c>
      <c r="B26" s="2" t="s">
        <v>46</v>
      </c>
      <c r="C26" s="1"/>
      <c r="D26" s="1"/>
      <c r="E26" s="1"/>
      <c r="F26" s="1"/>
      <c r="G26" s="12">
        <v>271.58618205999983</v>
      </c>
      <c r="H26" s="1"/>
      <c r="I26" s="12">
        <v>160.94319099072027</v>
      </c>
      <c r="J26" s="12">
        <f>I26/I35</f>
        <v>0.7111939504671686</v>
      </c>
    </row>
    <row r="27" spans="1:10" ht="15.75" customHeight="1" thickBot="1" x14ac:dyDescent="0.3">
      <c r="A27" s="8" t="s">
        <v>47</v>
      </c>
      <c r="B27" s="2" t="s">
        <v>48</v>
      </c>
      <c r="C27" s="4"/>
      <c r="D27" s="4"/>
      <c r="E27" s="4"/>
      <c r="F27" s="4"/>
      <c r="G27" s="11">
        <v>48.88551277079997</v>
      </c>
      <c r="H27" s="1"/>
      <c r="I27" s="11">
        <v>28.969774378329646</v>
      </c>
      <c r="J27" s="1"/>
    </row>
    <row r="28" spans="1:10" ht="15.95" customHeight="1" thickBot="1" x14ac:dyDescent="0.3">
      <c r="A28" s="8" t="s">
        <v>49</v>
      </c>
      <c r="B28" s="2" t="s">
        <v>70</v>
      </c>
      <c r="C28" s="4"/>
      <c r="D28" s="4"/>
      <c r="E28" s="4"/>
      <c r="F28" s="4"/>
      <c r="G28" s="11">
        <f>G31</f>
        <v>222.70066928919985</v>
      </c>
      <c r="H28" s="1"/>
      <c r="I28" s="11">
        <f>I31</f>
        <v>131.97341661239062</v>
      </c>
      <c r="J28" s="1"/>
    </row>
    <row r="29" spans="1:10" ht="15.95" hidden="1" customHeight="1" thickBot="1" x14ac:dyDescent="0.3">
      <c r="A29" s="8" t="s">
        <v>50</v>
      </c>
      <c r="B29" s="2" t="s">
        <v>51</v>
      </c>
      <c r="C29" s="4"/>
      <c r="D29" s="4"/>
      <c r="E29" s="4"/>
      <c r="F29" s="4"/>
      <c r="G29" s="1"/>
      <c r="H29" s="1"/>
      <c r="I29" s="1"/>
      <c r="J29" s="1"/>
    </row>
    <row r="30" spans="1:10" ht="15.95" hidden="1" customHeight="1" thickBot="1" x14ac:dyDescent="0.3">
      <c r="A30" s="8" t="s">
        <v>52</v>
      </c>
      <c r="B30" s="2" t="s">
        <v>53</v>
      </c>
      <c r="C30" s="4"/>
      <c r="D30" s="4"/>
      <c r="E30" s="4"/>
      <c r="F30" s="4"/>
      <c r="G30" s="1"/>
      <c r="H30" s="1"/>
      <c r="I30" s="1"/>
      <c r="J30" s="1"/>
    </row>
    <row r="31" spans="1:10" ht="27" hidden="1" customHeight="1" thickBot="1" x14ac:dyDescent="0.3">
      <c r="A31" s="8" t="s">
        <v>54</v>
      </c>
      <c r="B31" s="2" t="s">
        <v>55</v>
      </c>
      <c r="C31" s="4"/>
      <c r="D31" s="4"/>
      <c r="E31" s="4"/>
      <c r="F31" s="4"/>
      <c r="G31" s="11">
        <v>222.70066928919985</v>
      </c>
      <c r="H31" s="1"/>
      <c r="I31" s="11">
        <v>131.97341661239062</v>
      </c>
      <c r="J31" s="1"/>
    </row>
    <row r="32" spans="1:10" ht="15.95" hidden="1" customHeight="1" thickBot="1" x14ac:dyDescent="0.3">
      <c r="A32" s="8" t="s">
        <v>56</v>
      </c>
      <c r="B32" s="2" t="s">
        <v>57</v>
      </c>
      <c r="C32" s="4"/>
      <c r="D32" s="4"/>
      <c r="E32" s="4"/>
      <c r="F32" s="4"/>
      <c r="G32" s="1"/>
      <c r="H32" s="1"/>
      <c r="I32" s="1"/>
      <c r="J32" s="1"/>
    </row>
    <row r="33" spans="1:10" ht="56.25" hidden="1" customHeight="1" thickBot="1" x14ac:dyDescent="0.3">
      <c r="A33" s="8">
        <v>8</v>
      </c>
      <c r="B33" s="2" t="s">
        <v>58</v>
      </c>
      <c r="C33" s="4"/>
      <c r="D33" s="4"/>
      <c r="E33" s="4"/>
      <c r="F33" s="4"/>
      <c r="G33" s="1"/>
      <c r="H33" s="1"/>
      <c r="I33" s="1"/>
      <c r="J33" s="1"/>
    </row>
    <row r="34" spans="1:10" ht="26.25" customHeight="1" thickBot="1" x14ac:dyDescent="0.3">
      <c r="A34" s="8" t="s">
        <v>71</v>
      </c>
      <c r="B34" s="2" t="s">
        <v>59</v>
      </c>
      <c r="C34" s="12">
        <v>2856.7535293716251</v>
      </c>
      <c r="D34" s="1"/>
      <c r="E34" s="11">
        <v>2123.5021262282407</v>
      </c>
      <c r="F34" s="1"/>
      <c r="G34" s="11">
        <v>2987.4480026599999</v>
      </c>
      <c r="H34" s="1"/>
      <c r="I34" s="11">
        <v>3379.8070108051243</v>
      </c>
      <c r="J34" s="1"/>
    </row>
    <row r="35" spans="1:10" x14ac:dyDescent="0.25">
      <c r="A35" s="40" t="s">
        <v>72</v>
      </c>
      <c r="B35" s="5" t="s">
        <v>60</v>
      </c>
      <c r="C35" s="27">
        <v>225.35300000000001</v>
      </c>
      <c r="D35" s="29"/>
      <c r="E35" s="42">
        <v>157.94800000000001</v>
      </c>
      <c r="F35" s="29"/>
      <c r="G35" s="47">
        <v>236.8</v>
      </c>
      <c r="H35" s="29"/>
      <c r="I35" s="47">
        <v>226.3</v>
      </c>
      <c r="J35" s="29"/>
    </row>
    <row r="36" spans="1:10" ht="15.95" customHeight="1" thickBot="1" x14ac:dyDescent="0.3">
      <c r="A36" s="41"/>
      <c r="B36" s="2" t="s">
        <v>61</v>
      </c>
      <c r="C36" s="28"/>
      <c r="D36" s="30"/>
      <c r="E36" s="43"/>
      <c r="F36" s="30"/>
      <c r="G36" s="48"/>
      <c r="H36" s="30"/>
      <c r="I36" s="48"/>
      <c r="J36" s="30"/>
    </row>
    <row r="37" spans="1:10" ht="15.95" customHeight="1" thickBot="1" x14ac:dyDescent="0.3">
      <c r="A37" s="8" t="s">
        <v>73</v>
      </c>
      <c r="B37" s="2" t="s">
        <v>62</v>
      </c>
      <c r="C37" s="11">
        <v>201.6</v>
      </c>
      <c r="D37" s="4"/>
      <c r="E37" s="11">
        <v>138.1</v>
      </c>
      <c r="F37" s="4"/>
      <c r="G37" s="11">
        <v>202.8</v>
      </c>
      <c r="H37" s="4"/>
      <c r="I37" s="11">
        <v>195.3</v>
      </c>
      <c r="J37" s="4"/>
    </row>
    <row r="38" spans="1:10" ht="15.95" customHeight="1" thickBot="1" x14ac:dyDescent="0.3">
      <c r="A38" s="8" t="s">
        <v>74</v>
      </c>
      <c r="B38" s="2" t="s">
        <v>63</v>
      </c>
      <c r="C38" s="1">
        <v>17.899999999999999</v>
      </c>
      <c r="D38" s="4"/>
      <c r="E38" s="11">
        <v>8.4659999999999993</v>
      </c>
      <c r="F38" s="4"/>
      <c r="G38" s="1">
        <v>17.399999999999999</v>
      </c>
      <c r="H38" s="4"/>
      <c r="I38" s="1">
        <v>15.81</v>
      </c>
      <c r="J38" s="4"/>
    </row>
    <row r="39" spans="1:10" ht="15.95" customHeight="1" thickBot="1" x14ac:dyDescent="0.3">
      <c r="A39" s="8" t="s">
        <v>75</v>
      </c>
      <c r="B39" s="2" t="s">
        <v>64</v>
      </c>
      <c r="C39" s="1">
        <v>16.7</v>
      </c>
      <c r="D39" s="4"/>
      <c r="E39" s="11">
        <v>11.382</v>
      </c>
      <c r="F39" s="4"/>
      <c r="G39" s="1">
        <v>16.600000000000001</v>
      </c>
      <c r="H39" s="4"/>
      <c r="I39" s="1">
        <v>15.19</v>
      </c>
      <c r="J39" s="4"/>
    </row>
    <row r="40" spans="1:10" ht="27" hidden="1" customHeight="1" thickBot="1" x14ac:dyDescent="0.3">
      <c r="A40" s="8" t="s">
        <v>65</v>
      </c>
      <c r="B40" s="2" t="s">
        <v>66</v>
      </c>
      <c r="C40" s="1"/>
      <c r="D40" s="4"/>
      <c r="E40" s="1"/>
      <c r="F40" s="4"/>
      <c r="G40" s="1"/>
      <c r="H40" s="4"/>
      <c r="I40" s="1"/>
      <c r="J40" s="4"/>
    </row>
    <row r="41" spans="1:10" ht="15.95" customHeight="1" thickBot="1" x14ac:dyDescent="0.3">
      <c r="A41" s="8" t="s">
        <v>76</v>
      </c>
      <c r="B41" s="2" t="s">
        <v>67</v>
      </c>
      <c r="C41" s="4"/>
      <c r="D41" s="12">
        <v>12.676793871710716</v>
      </c>
      <c r="E41" s="4"/>
      <c r="F41" s="12">
        <v>13.444311585004183</v>
      </c>
      <c r="G41" s="4"/>
      <c r="H41" s="12">
        <v>12.615912173395269</v>
      </c>
      <c r="I41" s="4"/>
      <c r="J41" s="12">
        <v>14.935072959810535</v>
      </c>
    </row>
    <row r="42" spans="1:10" ht="15.75" thickBot="1" x14ac:dyDescent="0.3">
      <c r="A42" s="8" t="s">
        <v>77</v>
      </c>
      <c r="B42" s="2" t="s">
        <v>68</v>
      </c>
      <c r="C42" s="4"/>
      <c r="D42" s="12">
        <v>12.676793871710716</v>
      </c>
      <c r="E42" s="4"/>
      <c r="F42" s="12">
        <v>13.444311585004183</v>
      </c>
      <c r="G42" s="4"/>
      <c r="H42" s="12">
        <f>H41*1.2</f>
        <v>15.139094608074323</v>
      </c>
      <c r="I42" s="4"/>
      <c r="J42" s="12">
        <f>J41*1.2+0.01</f>
        <v>17.932087551772643</v>
      </c>
    </row>
  </sheetData>
  <mergeCells count="22">
    <mergeCell ref="C2:F2"/>
    <mergeCell ref="I3:J3"/>
    <mergeCell ref="J35:J36"/>
    <mergeCell ref="A1:J1"/>
    <mergeCell ref="H4:H5"/>
    <mergeCell ref="J4:J5"/>
    <mergeCell ref="A35:A36"/>
    <mergeCell ref="E35:E36"/>
    <mergeCell ref="F35:F36"/>
    <mergeCell ref="A2:A5"/>
    <mergeCell ref="B2:B5"/>
    <mergeCell ref="G2:H3"/>
    <mergeCell ref="I2:J2"/>
    <mergeCell ref="G35:G36"/>
    <mergeCell ref="H35:H36"/>
    <mergeCell ref="I35:I36"/>
    <mergeCell ref="C35:C36"/>
    <mergeCell ref="D35:D36"/>
    <mergeCell ref="E3:F3"/>
    <mergeCell ref="F4:F5"/>
    <mergeCell ref="C3:D3"/>
    <mergeCell ref="D4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Вода 17,93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2021-02-04T07:46:32Z</cp:lastPrinted>
  <dcterms:created xsi:type="dcterms:W3CDTF">2021-02-04T07:16:29Z</dcterms:created>
  <dcterms:modified xsi:type="dcterms:W3CDTF">2021-02-04T12:16:23Z</dcterms:modified>
</cp:coreProperties>
</file>